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\Documents\LCG\Trasparenza\Provvedimenti\"/>
    </mc:Choice>
  </mc:AlternateContent>
  <bookViews>
    <workbookView xWindow="0" yWindow="0" windowWidth="19200" windowHeight="11595" tabRatio="985"/>
  </bookViews>
  <sheets>
    <sheet name="2015" sheetId="1" r:id="rId1"/>
    <sheet name="X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89" i="1" l="1"/>
  <c r="E129" i="1" l="1"/>
  <c r="E121" i="1"/>
  <c r="E119" i="1"/>
  <c r="E112" i="1"/>
  <c r="E98" i="1"/>
  <c r="E87" i="1"/>
</calcChain>
</file>

<file path=xl/sharedStrings.xml><?xml version="1.0" encoding="utf-8"?>
<sst xmlns="http://schemas.openxmlformats.org/spreadsheetml/2006/main" count="262" uniqueCount="204">
  <si>
    <t>N.DET</t>
  </si>
  <si>
    <t>DATA</t>
  </si>
  <si>
    <t>DITTA/SOGG</t>
  </si>
  <si>
    <t>OGGETTO</t>
  </si>
  <si>
    <t>IMPORTO</t>
  </si>
  <si>
    <t>DUCCIO SIGNORINI</t>
  </si>
  <si>
    <t>INCARICO PROFESSIONALE PER SCARTY</t>
  </si>
  <si>
    <t>LUCCA COMICS &amp; GAMES SRL</t>
  </si>
  <si>
    <t>CAMBIO  RESPONSABILE  PREVENZIONE ANTICORRUZIONE</t>
  </si>
  <si>
    <t>VIPING</t>
  </si>
  <si>
    <t>SERVIZIO PULIZIE SEDE</t>
  </si>
  <si>
    <t>APPROVAZIONE PIANO TRIENNALE ANTICORRUZOINE</t>
  </si>
  <si>
    <t>DETERMINA INDIZIONE GARA STERRATO</t>
  </si>
  <si>
    <t>DETERMINA INDIZIONE GARA GRUPPI ELETTROGENI</t>
  </si>
  <si>
    <t>AVVISO INDAGINE DI MERCATO LA VIA DEI COMICS</t>
  </si>
  <si>
    <t>MAGGI VALENTINA</t>
  </si>
  <si>
    <t>INCARICO PROFESSIONALE</t>
  </si>
  <si>
    <t>DEL CARLO GIANLUCA</t>
  </si>
  <si>
    <t>PARENTI GIANNI</t>
  </si>
  <si>
    <t>NOMINA COMMISSIONE LA VIA DEI COMICS</t>
  </si>
  <si>
    <t>MODIFICA COMMISSIONE LA VIA DEI COMICS</t>
  </si>
  <si>
    <t>SIGNORINI DUCCIO</t>
  </si>
  <si>
    <t>PANZA</t>
  </si>
  <si>
    <t>REGOLAZIONE IMPEGNO DI SPESA</t>
  </si>
  <si>
    <t>CME</t>
  </si>
  <si>
    <t>DETERMINA EXTRA GRUPPI ELETTROGENI 2014</t>
  </si>
  <si>
    <t>NOMINA COMMISSIONE GARA STERRATO</t>
  </si>
  <si>
    <t>NOMINA COMMISSIONE GRUPPI ELETTROGENI</t>
  </si>
  <si>
    <t>APPROVAZIONE BILANCIO 2014 E PROGETTO FUSIONE</t>
  </si>
  <si>
    <t>LAZZARI</t>
  </si>
  <si>
    <t>AFFIDAMENTO INCARICO VIA dei comics</t>
  </si>
  <si>
    <t>PUCCETTI</t>
  </si>
  <si>
    <t>AGGIUDICAZIONE GARA STERRATO</t>
  </si>
  <si>
    <t>ITALSTAGE</t>
  </si>
  <si>
    <t>AGGIUDICAZIONE GRUPPI ELETTROGENI</t>
  </si>
  <si>
    <t>PAOLINI</t>
  </si>
  <si>
    <t>STAMPA E FORNITURA MATERIALE CARTACEO</t>
  </si>
  <si>
    <t>DETERMINA INDIZIONE GARA TRIENNALE ARREDI INTERNI</t>
  </si>
  <si>
    <t>DINELLI UFFCIO</t>
  </si>
  <si>
    <t>AFFIDAMENTO NOLEGGIO E FORNITURA STAMPANTI</t>
  </si>
  <si>
    <t>BELLANDI &amp; PETRI</t>
  </si>
  <si>
    <t>INCARICO PROFESSIONALE GARA ELETTRICO</t>
  </si>
  <si>
    <t>MEDIAUS</t>
  </si>
  <si>
    <t>GESTIONE SERVIZI ATTIVITA' SOCIAL</t>
  </si>
  <si>
    <t>GESTIONE HOSTING</t>
  </si>
  <si>
    <t>GESTIONE ALLESTIMENTI TECNOLOGICI</t>
  </si>
  <si>
    <t>GESTIONE SERVIZI WEB</t>
  </si>
  <si>
    <t>FINAL CREW</t>
  </si>
  <si>
    <t>FORNITURA PERSONALE TECNICOPALCO E TEATRO</t>
  </si>
  <si>
    <t>DET. A CONTRARRE GARA IMPIANTO ELETTRICO</t>
  </si>
  <si>
    <t>DOTT. MASSIMO DI GRAZIA</t>
  </si>
  <si>
    <t>EXTRALAB</t>
  </si>
  <si>
    <t>NOTAIO LUCA NANNINI</t>
  </si>
  <si>
    <t>INTEGRAZONE</t>
  </si>
  <si>
    <t>NOMINA COMMISSIONE GARA ARREDI INTERNI</t>
  </si>
  <si>
    <t>LUCA BITONTE</t>
  </si>
  <si>
    <t>NOMINA COMMISSIONE GARA IMPIANTI ELETTRICI</t>
  </si>
  <si>
    <t>CONTRIBUTO DIPENDENTI PARRELLA E RAMA PER SCARTY</t>
  </si>
  <si>
    <t>AGGIUDICAZIONE ARREDI INTERNI</t>
  </si>
  <si>
    <t>SD IMPIANTI</t>
  </si>
  <si>
    <t>AGGIUDICAZIONE IMPIANTI ELETTRICI</t>
  </si>
  <si>
    <t>ASSOCIAZIONI VARIE</t>
  </si>
  <si>
    <t>CONTRIBUTI ASSOCIATIVI ATTIVITA' GAMES</t>
  </si>
  <si>
    <t>PROCEDURA DI EVIDENZA PUBBLICA PER 2 P.TI RISTORO</t>
  </si>
  <si>
    <t>SEBASTIANI &amp; SEBASTIANI</t>
  </si>
  <si>
    <t>STUDIO KMZERO</t>
  </si>
  <si>
    <t>AVV. ANTONIO PELLEGRINO</t>
  </si>
  <si>
    <t>ENCOM21</t>
  </si>
  <si>
    <t>NOLEGGIO E SUPPORTO TECNICO MATERIALE AUDIO/VIDEO</t>
  </si>
  <si>
    <t>COOP. LAVORO AMICO</t>
  </si>
  <si>
    <t>POTATURA E TAGLIO ERBA EX BERTOLLI</t>
  </si>
  <si>
    <t>NOI TV</t>
  </si>
  <si>
    <t>PUBBLICITA' E ATTIVITA' PROMOZIONALE</t>
  </si>
  <si>
    <t>SELF DI GABRIELE CENNI</t>
  </si>
  <si>
    <t>FRANCESCO NICCOLAI</t>
  </si>
  <si>
    <t>STUDIO ICF INGEGNERIA</t>
  </si>
  <si>
    <t>S.E. RADIOELETTRONICA</t>
  </si>
  <si>
    <t>ACQUISTO MATERIALE RADIO ELETTRONICO</t>
  </si>
  <si>
    <t>ING.V. MAGGI - ING. P. DE SANTI</t>
  </si>
  <si>
    <t>APPROVAZIONE PROGETTO MANUTENZIONE STRAORDINARIA TORRE</t>
  </si>
  <si>
    <t>DET. A CONTRARRE MANUTENZIONE STRAORDINARIA TORRE POLO</t>
  </si>
  <si>
    <t>GUIDO MARTINI</t>
  </si>
  <si>
    <t>COSTITUZIONE COMMISSIONE GARA PUNTI RISTORO</t>
  </si>
  <si>
    <t>SEBACH</t>
  </si>
  <si>
    <t>NOLEGGIO BAGNI CHIMICI PER CONCORSO UNIPI</t>
  </si>
  <si>
    <t>DELFINO</t>
  </si>
  <si>
    <t>PULIZIE PER CONCORSO UNIPI</t>
  </si>
  <si>
    <t>HUSH TECNOLOGIE</t>
  </si>
  <si>
    <t>SERVIZIO AUDIO-VIDEO PER CONCORSO UNIPI</t>
  </si>
  <si>
    <t>ALLESTEND</t>
  </si>
  <si>
    <t>NOLEGGIO E ALLESTIMENTO PALCO PER CONCORSO UNIPI</t>
  </si>
  <si>
    <t>EXPOSERVICE</t>
  </si>
  <si>
    <t>NOLEGGIO E ALLESTIMENTO PIANTANE PER CONCORSO UNIPI</t>
  </si>
  <si>
    <t>SECURITAS</t>
  </si>
  <si>
    <t>SERVIZIO DI CONTROLLO ACCESSI PER CONCORSO UNIPI</t>
  </si>
  <si>
    <t>CROCE VERDE P.A.</t>
  </si>
  <si>
    <t>SERVIZIO DI ASSISTENZA SANITARIA PER CONCORSO UNIPI</t>
  </si>
  <si>
    <t>FRANCESCO FILIPPI</t>
  </si>
  <si>
    <t>CELFA SRL</t>
  </si>
  <si>
    <t>SISTEMAZIONE ZANELLE BALUARDO SAN PAOLINO</t>
  </si>
  <si>
    <t>EDOARDO CERAGIOLI</t>
  </si>
  <si>
    <t>C.PAOLICCHI-S.CECCARELLI-M.BENEDETTI</t>
  </si>
  <si>
    <t>INCARICO COLLABORATORI COMICS/GAMES</t>
  </si>
  <si>
    <t>ASSOCIAZIONE MANIDORO</t>
  </si>
  <si>
    <t>FONDAZIONE BANCA DEL MONTE</t>
  </si>
  <si>
    <t>COLLABORAZIONE PROGETTO “LUCCA ACCESSIBILE”</t>
  </si>
  <si>
    <t>EM SOLUZIONI</t>
  </si>
  <si>
    <t>NOLEGGIO LUCI PER “ORLANDO CURIOSO”</t>
  </si>
  <si>
    <t>ALLESTIMENTO MOSTRA “ORLANDO CURIOSO”</t>
  </si>
  <si>
    <t>CRISTIANA TRAVERSA</t>
  </si>
  <si>
    <t>SKILL HANDS di Mariano Fazzi</t>
  </si>
  <si>
    <t>TIPOGRAFIA FRANCESCONI</t>
  </si>
  <si>
    <t>STAMPA CATALOGO “ORLANDO CURIOSO”</t>
  </si>
  <si>
    <t>COSTITUZIONE COMMISSIONE GARA TORRE POLO FIERISTICO</t>
  </si>
  <si>
    <t>NOLEGGIO AUDIOVIDEO “ORLANDO CURIOSO”</t>
  </si>
  <si>
    <t>AMANDLA PRODUCTION</t>
  </si>
  <si>
    <t>SERVICE PALCO LC&amp;G</t>
  </si>
  <si>
    <t>STRUTTURA PALCO LC&amp;G</t>
  </si>
  <si>
    <t>MAURO DAL BO</t>
  </si>
  <si>
    <t>ARMANDO PARDINI IMPRESA EDILE</t>
  </si>
  <si>
    <t>DET.AGGIUDICAZIONE LAVORI TORRE POLO FIERE</t>
  </si>
  <si>
    <t>ALTRO LAVORO</t>
  </si>
  <si>
    <t>AFFIDAMENTO SERVIZIO LAVORO INTERINALE</t>
  </si>
  <si>
    <t>RANDSTAD ITALIA spa</t>
  </si>
  <si>
    <t>LOCABOX srl</t>
  </si>
  <si>
    <t>NOLEGGIO BOX USO BIGLIETTERIA</t>
  </si>
  <si>
    <t>RISTOGEST srl</t>
  </si>
  <si>
    <t>AGGIUDICAZIONE DEF. GESTIONE 2 PUNTI RISTORO</t>
  </si>
  <si>
    <t>NOTTOLI GRAZIANO &amp; C. srl</t>
  </si>
  <si>
    <t>AFFIDAMENTO LAVORI RISISTEMAZIONE PASSERELLA POLO</t>
  </si>
  <si>
    <t>MENEGAZZO+FRANCESCONI</t>
  </si>
  <si>
    <t>STAMPA SU CARTA PEFC</t>
  </si>
  <si>
    <t>ALLESTIMENTI FAMILY PALACE</t>
  </si>
  <si>
    <t>ALLESTIMENTI MOSTRE</t>
  </si>
  <si>
    <t>NONAZIA sas</t>
  </si>
  <si>
    <t>FORNITURA PASTI PROTEZIONE CIVILE</t>
  </si>
  <si>
    <t>AGGIUDICAZIONE DEF. GESTIONE 2 PUNTI RISTORO-RETTIFICA</t>
  </si>
  <si>
    <t>GRAPHIC SERVICE srl</t>
  </si>
  <si>
    <t>STAMPA MATERIALE PER LIBRERIE FELTRINELLI</t>
  </si>
  <si>
    <t>TITAN MUSIC spa</t>
  </si>
  <si>
    <t>NOLEGGIO STRUMENTI MUSICALI</t>
  </si>
  <si>
    <t>IDEL MONTAGGI srl</t>
  </si>
  <si>
    <t>NOLEGGIO MEZZI MAGAZZINO</t>
  </si>
  <si>
    <t>PBG snc</t>
  </si>
  <si>
    <t>IMBIANCATURA FACCIATA POLO FIERE</t>
  </si>
  <si>
    <t>LINKETTO-PROSERVICE-THE CLUTCH</t>
  </si>
  <si>
    <t>AFFIDAMENTO GESTIONE SERVIZI</t>
  </si>
  <si>
    <t>Cenni,Stanchi,Alderighi,Codecà,Betti,Sartori,Vicini, Peruzzi</t>
  </si>
  <si>
    <t>INCARICO COLLABORATORI GAMES</t>
  </si>
  <si>
    <t>SD KAPPA</t>
  </si>
  <si>
    <t>NOLEGGIO COMPUTER</t>
  </si>
  <si>
    <t>STUDIO BELLANDI &amp; PETRI</t>
  </si>
  <si>
    <t>INCARICO PROFESSIONALE PER PRATICHE AUTORIZZATIVE</t>
  </si>
  <si>
    <t>ARNO CORNICI SNC</t>
  </si>
  <si>
    <t>FORNITURA CORNICI PER MOSTRE</t>
  </si>
  <si>
    <t>RUGGINE DI R.PIERUCCINI</t>
  </si>
  <si>
    <t>GRIMALDI IMPIANTI</t>
  </si>
  <si>
    <t>SERVIZIO FILODIFFUSIONE</t>
  </si>
  <si>
    <t>BARTOLI INCISIONI</t>
  </si>
  <si>
    <t>ACQUISTO TARGHE E COPPE</t>
  </si>
  <si>
    <t>ALGECO NORD</t>
  </si>
  <si>
    <t>NOLEGGIO BAGNI CHIMICI MONOBLOCCO</t>
  </si>
  <si>
    <t>SECURITAS VESUVIO</t>
  </si>
  <si>
    <t>SERVIZIO VIGILANZA PER PRELIEVO, TRASPORTO INCASSI E POSTAZIONI FISSE</t>
  </si>
  <si>
    <t>P.BARBIERI,D.ORIZIO,L.PARRILLO,L.ZONTINI</t>
  </si>
  <si>
    <t>INCARICO PROFESSIONALE PER ORLANDO CURIOSO</t>
  </si>
  <si>
    <t>FOX SERVIZI SRL</t>
  </si>
  <si>
    <t>SERVIZIO CUSTODIA DURANTE IL FESTIVAL</t>
  </si>
  <si>
    <t>SERVIZIO CUSTODIA DISALLESTIMENTO</t>
  </si>
  <si>
    <t>SERVIZIO CUSTODIA ALLESTIMENTO</t>
  </si>
  <si>
    <t>TOSCANA BUS SRL – CLUB SCPA</t>
  </si>
  <si>
    <t>SERVIZIO NAVETTE</t>
  </si>
  <si>
    <t>TOI TOI ITALIA SRL</t>
  </si>
  <si>
    <t>NOLEGGIO BAGNI CHIMICI</t>
  </si>
  <si>
    <t>NOLEGGIO ARREDI AREA CITTA'</t>
  </si>
  <si>
    <t>COBEL SRL</t>
  </si>
  <si>
    <t>NOLEGGIO ESTINTORI</t>
  </si>
  <si>
    <t>AFFIDAMENTO DOTAZIONI TECNICHE AUDIO/VIDEO</t>
  </si>
  <si>
    <t>COPISTERIA PAOLINI</t>
  </si>
  <si>
    <t>STAMPA E FORNITURA CARTELLONISTICA</t>
  </si>
  <si>
    <t>FORNITURA GASOLIO PER GRUPPI ELETTROGENI</t>
  </si>
  <si>
    <t>VIPING – LAVORO AMICO</t>
  </si>
  <si>
    <t>SERVIZIO PULIZIE</t>
  </si>
  <si>
    <t>IL PANDA</t>
  </si>
  <si>
    <t>FORNITURA COLONNINE,BASI ZAVORRATE, TRANSENNE</t>
  </si>
  <si>
    <t>TAU TOURING – LUCCA TOUR</t>
  </si>
  <si>
    <t>SERVIZIO TRASPORTO OSPITI</t>
  </si>
  <si>
    <t>ANGELO IMPIANTI SRL</t>
  </si>
  <si>
    <t>ALLESTIMENTO IMPIANTI IDRAULICI</t>
  </si>
  <si>
    <t>PELLICCI E MESCHI SRL</t>
  </si>
  <si>
    <t>NOLEGGIO ALLESTIMENTI STAND</t>
  </si>
  <si>
    <t>SERVIZIO ALBERGHIERO STAFF E OSPITI</t>
  </si>
  <si>
    <t>ARTECH SRL</t>
  </si>
  <si>
    <t>NOLEGGIO E POSA IN OPERA IMPIANTO ELETTRICO FAMILY PALACE</t>
  </si>
  <si>
    <t>037SMITT</t>
  </si>
  <si>
    <t>NOLEGGIO 4 THE GUARDIAN</t>
  </si>
  <si>
    <t>SERVIZIO DI RISTORAZIONE STAFF E OSPITI</t>
  </si>
  <si>
    <t>TOSCANA COSTRUZIONI</t>
  </si>
  <si>
    <t>NOLEGGIO SEGNALETICA STRADALE</t>
  </si>
  <si>
    <t>COPISTERIA PAOLINI-TIPOGRAFIA COLORE'</t>
  </si>
  <si>
    <t>FORNITURA MATERIALE CARTACEO</t>
  </si>
  <si>
    <t>AGRITER snc</t>
  </si>
  <si>
    <t>RISEMINA BALILLA E BALUARDO S.DONATO</t>
  </si>
  <si>
    <t>AFFIDAMENTO SERVIZI SOMMA URGENZA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</si>
</sst>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" xfId="0" applyFont="1" applyBorder="1"/>
    <xf numFmtId="0" fontId="2" fillId="0" borderId="0" xfId="0" applyFont="1" applyAlignment="1">
      <alignment horizontal="justify"/>
    </xf>
    <xf numFmtId="0" fontId="0" fillId="0" borderId="2" xfId="0" applyFont="1" applyBorder="1"/>
    <xf numFmtId="0" fontId="2" fillId="0" borderId="1" xfId="0" applyFont="1" applyBorder="1"/>
    <xf numFmtId="0" fontId="0" fillId="0" borderId="3" xfId="0" applyFont="1" applyBorder="1"/>
    <xf numFmtId="14" fontId="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="83" zoomScaleNormal="83" workbookViewId="0">
      <selection activeCell="E18" sqref="E18"/>
    </sheetView>
  </sheetViews>
  <sheetFormatPr defaultRowHeight="15" x14ac:dyDescent="0.25"/>
  <cols>
    <col min="1" max="1" width="6"/>
    <col min="2" max="2" width="12.5703125"/>
    <col min="3" max="3" width="45.28515625"/>
    <col min="4" max="4" width="61.7109375" customWidth="1"/>
    <col min="5" max="5" width="15" style="1"/>
    <col min="6" max="1023" width="8.7109375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>
        <v>1</v>
      </c>
      <c r="B2" s="5">
        <v>42031</v>
      </c>
      <c r="C2" s="6" t="s">
        <v>5</v>
      </c>
      <c r="D2" s="6" t="s">
        <v>6</v>
      </c>
      <c r="E2" s="7">
        <v>2000</v>
      </c>
    </row>
    <row r="3" spans="1:5" x14ac:dyDescent="0.25">
      <c r="A3" s="8">
        <v>2</v>
      </c>
      <c r="B3" s="9">
        <v>42032</v>
      </c>
      <c r="C3" s="8" t="s">
        <v>7</v>
      </c>
      <c r="D3" s="8" t="s">
        <v>8</v>
      </c>
      <c r="E3" s="10"/>
    </row>
    <row r="4" spans="1:5" x14ac:dyDescent="0.25">
      <c r="A4" s="8">
        <v>3</v>
      </c>
      <c r="B4" s="9">
        <v>42033</v>
      </c>
      <c r="C4" s="8" t="s">
        <v>9</v>
      </c>
      <c r="D4" s="8" t="s">
        <v>10</v>
      </c>
      <c r="E4" s="10">
        <v>2500</v>
      </c>
    </row>
    <row r="5" spans="1:5" x14ac:dyDescent="0.25">
      <c r="A5" s="8">
        <v>4</v>
      </c>
      <c r="B5" s="9">
        <v>42034</v>
      </c>
      <c r="C5" s="8" t="s">
        <v>7</v>
      </c>
      <c r="D5" s="8" t="s">
        <v>11</v>
      </c>
      <c r="E5" s="10"/>
    </row>
    <row r="6" spans="1:5" x14ac:dyDescent="0.25">
      <c r="A6" s="8">
        <v>5</v>
      </c>
      <c r="B6" s="9">
        <v>42045</v>
      </c>
      <c r="C6" s="8" t="s">
        <v>7</v>
      </c>
      <c r="D6" s="8" t="s">
        <v>12</v>
      </c>
      <c r="E6" s="10"/>
    </row>
    <row r="7" spans="1:5" x14ac:dyDescent="0.25">
      <c r="A7" s="8">
        <v>6</v>
      </c>
      <c r="B7" s="9">
        <v>42045</v>
      </c>
      <c r="C7" s="8" t="s">
        <v>7</v>
      </c>
      <c r="D7" s="8" t="s">
        <v>13</v>
      </c>
      <c r="E7" s="10"/>
    </row>
    <row r="8" spans="1:5" x14ac:dyDescent="0.25">
      <c r="A8" s="8">
        <v>7</v>
      </c>
      <c r="B8" s="9">
        <v>42047</v>
      </c>
      <c r="C8" s="8" t="s">
        <v>7</v>
      </c>
      <c r="D8" s="8" t="s">
        <v>14</v>
      </c>
      <c r="E8" s="10"/>
    </row>
    <row r="9" spans="1:5" x14ac:dyDescent="0.25">
      <c r="A9" s="8">
        <v>8</v>
      </c>
      <c r="B9" s="9">
        <v>42051</v>
      </c>
      <c r="C9" s="8" t="s">
        <v>15</v>
      </c>
      <c r="D9" s="8" t="s">
        <v>16</v>
      </c>
      <c r="E9" s="10">
        <v>12000</v>
      </c>
    </row>
    <row r="10" spans="1:5" x14ac:dyDescent="0.25">
      <c r="A10" s="8">
        <v>9</v>
      </c>
      <c r="B10" s="9">
        <v>42052</v>
      </c>
      <c r="C10" s="8" t="s">
        <v>17</v>
      </c>
      <c r="D10" s="8" t="s">
        <v>16</v>
      </c>
      <c r="E10" s="10">
        <v>21000</v>
      </c>
    </row>
    <row r="11" spans="1:5" x14ac:dyDescent="0.25">
      <c r="A11" s="8">
        <v>10</v>
      </c>
      <c r="B11" s="9">
        <v>42060</v>
      </c>
      <c r="C11" s="8" t="s">
        <v>18</v>
      </c>
      <c r="D11" s="8" t="s">
        <v>16</v>
      </c>
      <c r="E11" s="10">
        <v>34000</v>
      </c>
    </row>
    <row r="12" spans="1:5" x14ac:dyDescent="0.25">
      <c r="A12" s="8">
        <v>11</v>
      </c>
      <c r="B12" s="9">
        <v>42062</v>
      </c>
      <c r="C12" s="8" t="s">
        <v>7</v>
      </c>
      <c r="D12" s="8" t="s">
        <v>19</v>
      </c>
      <c r="E12" s="10"/>
    </row>
    <row r="13" spans="1:5" x14ac:dyDescent="0.25">
      <c r="A13" s="8">
        <v>12</v>
      </c>
      <c r="B13" s="9">
        <v>42065</v>
      </c>
      <c r="C13" s="8" t="s">
        <v>7</v>
      </c>
      <c r="D13" s="8" t="s">
        <v>20</v>
      </c>
      <c r="E13" s="10"/>
    </row>
    <row r="14" spans="1:5" x14ac:dyDescent="0.25">
      <c r="A14" s="8">
        <v>13</v>
      </c>
      <c r="B14" s="9">
        <v>42065</v>
      </c>
      <c r="C14" s="8" t="s">
        <v>21</v>
      </c>
      <c r="D14" s="8" t="s">
        <v>16</v>
      </c>
      <c r="E14" s="10">
        <v>13700</v>
      </c>
    </row>
    <row r="15" spans="1:5" x14ac:dyDescent="0.25">
      <c r="A15" s="8">
        <v>14</v>
      </c>
      <c r="B15" s="9">
        <v>42073</v>
      </c>
      <c r="C15" s="8" t="s">
        <v>22</v>
      </c>
      <c r="D15" s="8" t="s">
        <v>23</v>
      </c>
      <c r="E15" s="10">
        <v>1424</v>
      </c>
    </row>
    <row r="16" spans="1:5" x14ac:dyDescent="0.25">
      <c r="A16" s="8">
        <v>15</v>
      </c>
      <c r="B16" s="9">
        <v>42073</v>
      </c>
      <c r="C16" s="8" t="s">
        <v>24</v>
      </c>
      <c r="D16" s="8" t="s">
        <v>25</v>
      </c>
      <c r="E16" s="10">
        <v>6179</v>
      </c>
    </row>
    <row r="17" spans="1:5" x14ac:dyDescent="0.25">
      <c r="A17" s="8">
        <v>16</v>
      </c>
      <c r="B17" s="9">
        <v>42073</v>
      </c>
      <c r="C17" s="8" t="s">
        <v>7</v>
      </c>
      <c r="D17" s="8" t="s">
        <v>26</v>
      </c>
      <c r="E17" s="10"/>
    </row>
    <row r="18" spans="1:5" x14ac:dyDescent="0.25">
      <c r="A18" s="8">
        <v>17</v>
      </c>
      <c r="B18" s="9">
        <v>42073</v>
      </c>
      <c r="C18" s="8" t="s">
        <v>7</v>
      </c>
      <c r="D18" s="8" t="s">
        <v>27</v>
      </c>
      <c r="E18" s="10"/>
    </row>
    <row r="19" spans="1:5" x14ac:dyDescent="0.25">
      <c r="A19" s="8">
        <v>18</v>
      </c>
      <c r="B19" s="9">
        <v>42076</v>
      </c>
      <c r="C19" s="8" t="s">
        <v>7</v>
      </c>
      <c r="D19" s="8" t="s">
        <v>28</v>
      </c>
      <c r="E19" s="10"/>
    </row>
    <row r="20" spans="1:5" x14ac:dyDescent="0.25">
      <c r="A20" s="8">
        <v>19</v>
      </c>
      <c r="B20" s="9">
        <v>42079</v>
      </c>
      <c r="C20" s="8" t="s">
        <v>29</v>
      </c>
      <c r="D20" s="8" t="s">
        <v>30</v>
      </c>
      <c r="E20" s="10">
        <v>975</v>
      </c>
    </row>
    <row r="21" spans="1:5" x14ac:dyDescent="0.25">
      <c r="A21" s="8">
        <v>20</v>
      </c>
      <c r="B21" s="9">
        <v>42079</v>
      </c>
      <c r="C21" s="8" t="s">
        <v>31</v>
      </c>
      <c r="D21" s="8" t="s">
        <v>32</v>
      </c>
      <c r="E21" s="10">
        <v>87481.98</v>
      </c>
    </row>
    <row r="22" spans="1:5" x14ac:dyDescent="0.25">
      <c r="A22" s="8">
        <v>21</v>
      </c>
      <c r="B22" s="9">
        <v>42079</v>
      </c>
      <c r="C22" s="8" t="s">
        <v>33</v>
      </c>
      <c r="D22" s="8" t="s">
        <v>34</v>
      </c>
      <c r="E22" s="10">
        <v>68285.679999999993</v>
      </c>
    </row>
    <row r="23" spans="1:5" x14ac:dyDescent="0.25">
      <c r="A23" s="8">
        <v>22</v>
      </c>
      <c r="B23" s="9">
        <v>42088</v>
      </c>
      <c r="C23" s="8" t="s">
        <v>35</v>
      </c>
      <c r="D23" s="8" t="s">
        <v>36</v>
      </c>
      <c r="E23" s="10">
        <v>1663</v>
      </c>
    </row>
    <row r="24" spans="1:5" x14ac:dyDescent="0.25">
      <c r="A24" s="8">
        <v>23</v>
      </c>
      <c r="B24" s="9">
        <v>42095</v>
      </c>
      <c r="C24" s="8" t="s">
        <v>7</v>
      </c>
      <c r="D24" s="8" t="s">
        <v>37</v>
      </c>
      <c r="E24" s="10"/>
    </row>
    <row r="25" spans="1:5" x14ac:dyDescent="0.25">
      <c r="A25" s="8">
        <v>24</v>
      </c>
      <c r="B25" s="9">
        <v>42110</v>
      </c>
      <c r="C25" s="8" t="s">
        <v>38</v>
      </c>
      <c r="D25" s="8" t="s">
        <v>39</v>
      </c>
      <c r="E25" s="10">
        <v>9100</v>
      </c>
    </row>
    <row r="26" spans="1:5" x14ac:dyDescent="0.25">
      <c r="A26" s="8">
        <v>25</v>
      </c>
      <c r="B26" s="9">
        <v>42114</v>
      </c>
      <c r="C26" s="8" t="s">
        <v>40</v>
      </c>
      <c r="D26" s="8" t="s">
        <v>41</v>
      </c>
      <c r="E26" s="10">
        <v>14000</v>
      </c>
    </row>
    <row r="27" spans="1:5" x14ac:dyDescent="0.25">
      <c r="A27" s="8">
        <v>26</v>
      </c>
      <c r="B27" s="9">
        <v>42118</v>
      </c>
      <c r="C27" s="8" t="s">
        <v>42</v>
      </c>
      <c r="D27" s="8" t="s">
        <v>43</v>
      </c>
      <c r="E27" s="10">
        <v>11340</v>
      </c>
    </row>
    <row r="28" spans="1:5" x14ac:dyDescent="0.25">
      <c r="A28" s="8">
        <v>27</v>
      </c>
      <c r="B28" s="9">
        <v>42139</v>
      </c>
      <c r="C28" s="8" t="s">
        <v>42</v>
      </c>
      <c r="D28" s="8" t="s">
        <v>44</v>
      </c>
      <c r="E28" s="10">
        <v>16425</v>
      </c>
    </row>
    <row r="29" spans="1:5" x14ac:dyDescent="0.25">
      <c r="A29" s="8">
        <v>28</v>
      </c>
      <c r="B29" s="9">
        <v>42139</v>
      </c>
      <c r="C29" s="8" t="s">
        <v>42</v>
      </c>
      <c r="D29" s="8" t="s">
        <v>45</v>
      </c>
      <c r="E29" s="10">
        <v>16275</v>
      </c>
    </row>
    <row r="30" spans="1:5" x14ac:dyDescent="0.25">
      <c r="A30" s="8">
        <v>29</v>
      </c>
      <c r="B30" s="9">
        <v>42139</v>
      </c>
      <c r="C30" s="8" t="s">
        <v>42</v>
      </c>
      <c r="D30" s="8" t="s">
        <v>46</v>
      </c>
      <c r="E30" s="10">
        <v>23205</v>
      </c>
    </row>
    <row r="31" spans="1:5" x14ac:dyDescent="0.25">
      <c r="A31" s="8">
        <v>30</v>
      </c>
      <c r="B31" s="9">
        <v>42142</v>
      </c>
      <c r="C31" s="8" t="s">
        <v>47</v>
      </c>
      <c r="D31" s="8" t="s">
        <v>48</v>
      </c>
      <c r="E31" s="10">
        <v>23320</v>
      </c>
    </row>
    <row r="32" spans="1:5" x14ac:dyDescent="0.25">
      <c r="A32" s="8">
        <v>31</v>
      </c>
      <c r="B32" s="9">
        <v>42149</v>
      </c>
      <c r="C32" s="8" t="s">
        <v>7</v>
      </c>
      <c r="D32" s="8" t="s">
        <v>49</v>
      </c>
      <c r="E32" s="10"/>
    </row>
    <row r="33" spans="1:5" x14ac:dyDescent="0.25">
      <c r="A33" s="8">
        <v>32</v>
      </c>
      <c r="B33" s="9">
        <v>42149</v>
      </c>
      <c r="C33" s="8" t="s">
        <v>50</v>
      </c>
      <c r="D33" s="8" t="s">
        <v>16</v>
      </c>
      <c r="E33" s="10">
        <v>18000</v>
      </c>
    </row>
    <row r="34" spans="1:5" x14ac:dyDescent="0.25">
      <c r="A34" s="8">
        <v>33</v>
      </c>
      <c r="B34" s="9">
        <v>42158</v>
      </c>
      <c r="C34" s="8" t="s">
        <v>51</v>
      </c>
      <c r="D34" s="8" t="s">
        <v>16</v>
      </c>
      <c r="E34" s="10">
        <v>15000</v>
      </c>
    </row>
    <row r="35" spans="1:5" x14ac:dyDescent="0.25">
      <c r="A35" s="8">
        <v>34</v>
      </c>
      <c r="B35" s="9">
        <v>42160</v>
      </c>
      <c r="C35" s="8" t="s">
        <v>52</v>
      </c>
      <c r="D35" s="8" t="s">
        <v>16</v>
      </c>
      <c r="E35" s="10">
        <v>7203.05</v>
      </c>
    </row>
    <row r="36" spans="1:5" x14ac:dyDescent="0.25">
      <c r="A36" s="8">
        <v>35</v>
      </c>
      <c r="B36" s="9">
        <v>42165</v>
      </c>
      <c r="C36" s="11" t="s">
        <v>51</v>
      </c>
      <c r="D36" s="11" t="s">
        <v>53</v>
      </c>
      <c r="E36" s="10">
        <v>1740</v>
      </c>
    </row>
    <row r="37" spans="1:5" x14ac:dyDescent="0.25">
      <c r="A37" s="8">
        <v>36</v>
      </c>
      <c r="B37" s="9">
        <v>42170</v>
      </c>
      <c r="C37" s="8" t="s">
        <v>7</v>
      </c>
      <c r="D37" s="8" t="s">
        <v>54</v>
      </c>
      <c r="E37" s="10"/>
    </row>
    <row r="38" spans="1:5" x14ac:dyDescent="0.25">
      <c r="A38" s="8">
        <v>37</v>
      </c>
      <c r="B38" s="9">
        <v>42171</v>
      </c>
      <c r="C38" s="8" t="s">
        <v>55</v>
      </c>
      <c r="D38" s="8" t="s">
        <v>16</v>
      </c>
      <c r="E38" s="10">
        <v>22000</v>
      </c>
    </row>
    <row r="39" spans="1:5" x14ac:dyDescent="0.25">
      <c r="A39" s="8">
        <v>38</v>
      </c>
      <c r="B39" s="9">
        <v>42177</v>
      </c>
      <c r="C39" s="11" t="s">
        <v>7</v>
      </c>
      <c r="D39" s="11" t="s">
        <v>56</v>
      </c>
      <c r="E39" s="10"/>
    </row>
    <row r="40" spans="1:5" x14ac:dyDescent="0.25">
      <c r="A40" s="8">
        <v>39</v>
      </c>
      <c r="B40" s="9">
        <v>42178</v>
      </c>
      <c r="C40" s="8" t="s">
        <v>7</v>
      </c>
      <c r="D40" s="8" t="s">
        <v>57</v>
      </c>
      <c r="E40" s="10">
        <v>1127</v>
      </c>
    </row>
    <row r="41" spans="1:5" x14ac:dyDescent="0.25">
      <c r="A41" s="8">
        <v>40</v>
      </c>
      <c r="B41" s="9">
        <v>42180</v>
      </c>
      <c r="C41" s="8" t="s">
        <v>33</v>
      </c>
      <c r="D41" s="8" t="s">
        <v>58</v>
      </c>
      <c r="E41" s="10">
        <v>744461.06</v>
      </c>
    </row>
    <row r="42" spans="1:5" x14ac:dyDescent="0.25">
      <c r="A42" s="8">
        <v>41</v>
      </c>
      <c r="B42" s="9">
        <v>42184</v>
      </c>
      <c r="C42" s="8" t="s">
        <v>59</v>
      </c>
      <c r="D42" s="8" t="s">
        <v>60</v>
      </c>
      <c r="E42" s="10">
        <v>276731.02439999999</v>
      </c>
    </row>
    <row r="43" spans="1:5" x14ac:dyDescent="0.25">
      <c r="A43" s="8">
        <v>42</v>
      </c>
      <c r="B43" s="9">
        <v>42186</v>
      </c>
      <c r="C43" s="11" t="s">
        <v>61</v>
      </c>
      <c r="D43" s="11" t="s">
        <v>62</v>
      </c>
      <c r="E43" s="10">
        <v>6150</v>
      </c>
    </row>
    <row r="44" spans="1:5" x14ac:dyDescent="0.25">
      <c r="A44" s="8">
        <v>43</v>
      </c>
      <c r="B44" s="9">
        <v>42186</v>
      </c>
      <c r="C44" s="11" t="s">
        <v>7</v>
      </c>
      <c r="D44" s="11" t="s">
        <v>63</v>
      </c>
      <c r="E44" s="10"/>
    </row>
    <row r="45" spans="1:5" x14ac:dyDescent="0.25">
      <c r="A45" s="8">
        <v>44</v>
      </c>
      <c r="B45" s="9">
        <v>42193</v>
      </c>
      <c r="C45" s="8" t="s">
        <v>64</v>
      </c>
      <c r="D45" s="11" t="s">
        <v>16</v>
      </c>
      <c r="E45" s="10">
        <v>9000</v>
      </c>
    </row>
    <row r="46" spans="1:5" x14ac:dyDescent="0.25">
      <c r="A46" s="8">
        <v>45</v>
      </c>
      <c r="B46" s="9">
        <v>42194</v>
      </c>
      <c r="C46" s="8" t="s">
        <v>65</v>
      </c>
      <c r="D46" s="8" t="s">
        <v>16</v>
      </c>
      <c r="E46" s="10">
        <v>5750</v>
      </c>
    </row>
    <row r="47" spans="1:5" x14ac:dyDescent="0.25">
      <c r="A47" s="8">
        <v>46</v>
      </c>
      <c r="B47" s="9">
        <v>42195</v>
      </c>
      <c r="C47" s="8" t="s">
        <v>66</v>
      </c>
      <c r="D47" s="8" t="s">
        <v>16</v>
      </c>
      <c r="E47" s="10">
        <v>2070</v>
      </c>
    </row>
    <row r="48" spans="1:5" x14ac:dyDescent="0.25">
      <c r="A48" s="8">
        <v>47</v>
      </c>
      <c r="B48" s="9">
        <v>42195</v>
      </c>
      <c r="C48" s="8" t="s">
        <v>67</v>
      </c>
      <c r="D48" s="8" t="s">
        <v>68</v>
      </c>
      <c r="E48" s="10">
        <v>22000</v>
      </c>
    </row>
    <row r="49" spans="1:5" x14ac:dyDescent="0.25">
      <c r="A49" s="8">
        <v>48</v>
      </c>
      <c r="B49" s="9">
        <v>42199</v>
      </c>
      <c r="C49" s="8" t="s">
        <v>69</v>
      </c>
      <c r="D49" s="8" t="s">
        <v>70</v>
      </c>
      <c r="E49" s="10">
        <v>7620</v>
      </c>
    </row>
    <row r="50" spans="1:5" x14ac:dyDescent="0.25">
      <c r="A50" s="8">
        <v>49</v>
      </c>
      <c r="B50" s="9">
        <v>42200</v>
      </c>
      <c r="C50" s="8" t="s">
        <v>71</v>
      </c>
      <c r="D50" s="8" t="s">
        <v>72</v>
      </c>
      <c r="E50" s="10">
        <v>2000</v>
      </c>
    </row>
    <row r="51" spans="1:5" x14ac:dyDescent="0.25">
      <c r="A51" s="8">
        <v>50</v>
      </c>
      <c r="B51" s="9">
        <v>42200</v>
      </c>
      <c r="C51" s="8" t="s">
        <v>73</v>
      </c>
      <c r="D51" s="8" t="s">
        <v>16</v>
      </c>
      <c r="E51" s="10">
        <v>3600</v>
      </c>
    </row>
    <row r="52" spans="1:5" x14ac:dyDescent="0.25">
      <c r="A52" s="8">
        <v>51</v>
      </c>
      <c r="B52" s="9">
        <v>42200</v>
      </c>
      <c r="C52" s="8" t="s">
        <v>74</v>
      </c>
      <c r="D52" s="8" t="s">
        <v>16</v>
      </c>
      <c r="E52" s="10">
        <v>3600</v>
      </c>
    </row>
    <row r="53" spans="1:5" x14ac:dyDescent="0.25">
      <c r="A53" s="8">
        <v>52</v>
      </c>
      <c r="B53" s="9">
        <v>42202</v>
      </c>
      <c r="C53" s="8" t="s">
        <v>75</v>
      </c>
      <c r="D53" s="8" t="s">
        <v>16</v>
      </c>
      <c r="E53" s="10">
        <v>4400</v>
      </c>
    </row>
    <row r="54" spans="1:5" x14ac:dyDescent="0.25">
      <c r="A54" s="8">
        <v>53</v>
      </c>
      <c r="B54" s="9">
        <v>42202</v>
      </c>
      <c r="C54" s="8" t="s">
        <v>76</v>
      </c>
      <c r="D54" s="8" t="s">
        <v>77</v>
      </c>
      <c r="E54" s="10">
        <v>4155</v>
      </c>
    </row>
    <row r="55" spans="1:5" x14ac:dyDescent="0.25">
      <c r="A55" s="8">
        <v>54</v>
      </c>
      <c r="B55" s="9">
        <v>42206</v>
      </c>
      <c r="C55" s="8" t="s">
        <v>78</v>
      </c>
      <c r="D55" s="8" t="s">
        <v>16</v>
      </c>
      <c r="E55" s="10">
        <v>7870.88</v>
      </c>
    </row>
    <row r="56" spans="1:5" x14ac:dyDescent="0.25">
      <c r="A56" s="8">
        <v>55</v>
      </c>
      <c r="B56" s="9">
        <v>42206</v>
      </c>
      <c r="C56" s="8" t="s">
        <v>7</v>
      </c>
      <c r="D56" s="8" t="s">
        <v>79</v>
      </c>
      <c r="E56" s="10"/>
    </row>
    <row r="57" spans="1:5" x14ac:dyDescent="0.25">
      <c r="A57" s="8">
        <v>56</v>
      </c>
      <c r="B57" s="9">
        <v>42206</v>
      </c>
      <c r="C57" s="8" t="s">
        <v>7</v>
      </c>
      <c r="D57" s="8" t="s">
        <v>80</v>
      </c>
      <c r="E57" s="10"/>
    </row>
    <row r="58" spans="1:5" x14ac:dyDescent="0.25">
      <c r="A58" s="8">
        <v>57</v>
      </c>
      <c r="B58" s="9">
        <v>42207</v>
      </c>
      <c r="C58" s="8" t="s">
        <v>81</v>
      </c>
      <c r="D58" s="8" t="s">
        <v>16</v>
      </c>
      <c r="E58" s="10">
        <v>7000</v>
      </c>
    </row>
    <row r="59" spans="1:5" x14ac:dyDescent="0.25">
      <c r="A59" s="8">
        <v>58</v>
      </c>
      <c r="B59" s="9">
        <v>42208</v>
      </c>
      <c r="C59" s="8" t="s">
        <v>7</v>
      </c>
      <c r="D59" s="8" t="s">
        <v>82</v>
      </c>
      <c r="E59" s="10"/>
    </row>
    <row r="60" spans="1:5" x14ac:dyDescent="0.25">
      <c r="A60" s="8">
        <v>59</v>
      </c>
      <c r="B60" s="9">
        <v>42212</v>
      </c>
      <c r="C60" s="8" t="s">
        <v>83</v>
      </c>
      <c r="D60" s="8" t="s">
        <v>84</v>
      </c>
      <c r="E60" s="10">
        <v>2048.48</v>
      </c>
    </row>
    <row r="61" spans="1:5" x14ac:dyDescent="0.25">
      <c r="A61" s="8">
        <v>60</v>
      </c>
      <c r="B61" s="9">
        <v>42212</v>
      </c>
      <c r="C61" s="8" t="s">
        <v>85</v>
      </c>
      <c r="D61" s="8" t="s">
        <v>86</v>
      </c>
      <c r="E61" s="10">
        <v>1600</v>
      </c>
    </row>
    <row r="62" spans="1:5" x14ac:dyDescent="0.25">
      <c r="A62" s="8">
        <v>61</v>
      </c>
      <c r="B62" s="9">
        <v>42212</v>
      </c>
      <c r="C62" s="8" t="s">
        <v>87</v>
      </c>
      <c r="D62" s="8" t="s">
        <v>88</v>
      </c>
      <c r="E62" s="10">
        <v>2200</v>
      </c>
    </row>
    <row r="63" spans="1:5" x14ac:dyDescent="0.25">
      <c r="A63" s="8">
        <v>62</v>
      </c>
      <c r="B63" s="9">
        <v>42212</v>
      </c>
      <c r="C63" s="8" t="s">
        <v>89</v>
      </c>
      <c r="D63" s="8" t="s">
        <v>90</v>
      </c>
      <c r="E63" s="10">
        <v>1504</v>
      </c>
    </row>
    <row r="64" spans="1:5" x14ac:dyDescent="0.25">
      <c r="A64" s="8">
        <v>63</v>
      </c>
      <c r="B64" s="9">
        <v>42212</v>
      </c>
      <c r="C64" s="8" t="s">
        <v>91</v>
      </c>
      <c r="D64" s="8" t="s">
        <v>92</v>
      </c>
      <c r="E64" s="10">
        <v>1225</v>
      </c>
    </row>
    <row r="65" spans="1:5" x14ac:dyDescent="0.25">
      <c r="A65" s="8">
        <v>64</v>
      </c>
      <c r="B65" s="9">
        <v>42212</v>
      </c>
      <c r="C65" s="8" t="s">
        <v>93</v>
      </c>
      <c r="D65" s="8" t="s">
        <v>94</v>
      </c>
      <c r="E65" s="10">
        <v>5376</v>
      </c>
    </row>
    <row r="66" spans="1:5" x14ac:dyDescent="0.25">
      <c r="A66" s="8">
        <v>65</v>
      </c>
      <c r="B66" s="9">
        <v>42212</v>
      </c>
      <c r="C66" s="8" t="s">
        <v>95</v>
      </c>
      <c r="D66" s="8" t="s">
        <v>96</v>
      </c>
      <c r="E66" s="10">
        <v>1400</v>
      </c>
    </row>
    <row r="67" spans="1:5" x14ac:dyDescent="0.25">
      <c r="A67" s="8">
        <v>66</v>
      </c>
      <c r="B67" s="9">
        <v>42216</v>
      </c>
      <c r="C67" s="8" t="s">
        <v>97</v>
      </c>
      <c r="D67" s="8" t="s">
        <v>16</v>
      </c>
      <c r="E67" s="10">
        <v>3556.8</v>
      </c>
    </row>
    <row r="68" spans="1:5" x14ac:dyDescent="0.25">
      <c r="A68" s="8">
        <v>67</v>
      </c>
      <c r="B68" s="9">
        <v>42221</v>
      </c>
      <c r="C68" s="8" t="s">
        <v>98</v>
      </c>
      <c r="D68" s="8" t="s">
        <v>99</v>
      </c>
      <c r="E68" s="10">
        <v>2693.12</v>
      </c>
    </row>
    <row r="69" spans="1:5" x14ac:dyDescent="0.25">
      <c r="A69" s="8">
        <v>68</v>
      </c>
      <c r="B69" s="9">
        <v>42222</v>
      </c>
      <c r="C69" s="8" t="s">
        <v>100</v>
      </c>
      <c r="D69" s="8" t="s">
        <v>16</v>
      </c>
      <c r="E69" s="10">
        <v>12700</v>
      </c>
    </row>
    <row r="70" spans="1:5" x14ac:dyDescent="0.25">
      <c r="A70" s="8">
        <v>69</v>
      </c>
      <c r="B70" s="9">
        <v>42244</v>
      </c>
      <c r="C70" s="8" t="s">
        <v>101</v>
      </c>
      <c r="D70" s="8" t="s">
        <v>102</v>
      </c>
      <c r="E70" s="10">
        <v>6100</v>
      </c>
    </row>
    <row r="71" spans="1:5" x14ac:dyDescent="0.25">
      <c r="A71" s="8">
        <v>70</v>
      </c>
      <c r="B71" s="9">
        <v>42249</v>
      </c>
      <c r="C71" s="8" t="s">
        <v>103</v>
      </c>
      <c r="D71" s="8" t="s">
        <v>16</v>
      </c>
      <c r="E71" s="10">
        <v>3110</v>
      </c>
    </row>
    <row r="72" spans="1:5" x14ac:dyDescent="0.25">
      <c r="A72" s="8">
        <v>71</v>
      </c>
      <c r="B72" s="9">
        <v>42250</v>
      </c>
      <c r="C72" s="8" t="s">
        <v>104</v>
      </c>
      <c r="D72" s="8" t="s">
        <v>105</v>
      </c>
      <c r="E72" s="10"/>
    </row>
    <row r="73" spans="1:5" x14ac:dyDescent="0.25">
      <c r="A73" s="8">
        <v>72</v>
      </c>
      <c r="B73" s="9">
        <v>42257</v>
      </c>
      <c r="C73" s="8" t="s">
        <v>106</v>
      </c>
      <c r="D73" s="8" t="s">
        <v>107</v>
      </c>
      <c r="E73" s="10">
        <v>1550</v>
      </c>
    </row>
    <row r="74" spans="1:5" x14ac:dyDescent="0.25">
      <c r="A74" s="8">
        <v>73</v>
      </c>
      <c r="B74" s="9">
        <v>42258</v>
      </c>
      <c r="C74" s="8" t="s">
        <v>89</v>
      </c>
      <c r="D74" s="8" t="s">
        <v>108</v>
      </c>
      <c r="E74" s="10">
        <v>2500</v>
      </c>
    </row>
    <row r="75" spans="1:5" x14ac:dyDescent="0.25">
      <c r="A75" s="8">
        <v>74</v>
      </c>
      <c r="B75" s="9">
        <v>42258</v>
      </c>
      <c r="C75" s="8" t="s">
        <v>109</v>
      </c>
      <c r="D75" s="8" t="s">
        <v>16</v>
      </c>
      <c r="E75" s="10">
        <v>8600</v>
      </c>
    </row>
    <row r="76" spans="1:5" x14ac:dyDescent="0.25">
      <c r="A76" s="8">
        <v>75</v>
      </c>
      <c r="B76" s="9">
        <v>42258</v>
      </c>
      <c r="C76" s="8" t="s">
        <v>110</v>
      </c>
      <c r="D76" s="8" t="s">
        <v>16</v>
      </c>
      <c r="E76" s="10">
        <v>2370</v>
      </c>
    </row>
    <row r="77" spans="1:5" x14ac:dyDescent="0.25">
      <c r="A77" s="8">
        <v>76</v>
      </c>
      <c r="B77" s="9">
        <v>42261</v>
      </c>
      <c r="C77" s="8" t="s">
        <v>111</v>
      </c>
      <c r="D77" s="8" t="s">
        <v>112</v>
      </c>
      <c r="E77" s="10">
        <v>2800</v>
      </c>
    </row>
    <row r="78" spans="1:5" x14ac:dyDescent="0.25">
      <c r="A78" s="8">
        <v>77</v>
      </c>
      <c r="B78" s="9">
        <v>42262</v>
      </c>
      <c r="C78" s="8" t="s">
        <v>7</v>
      </c>
      <c r="D78" s="8" t="s">
        <v>113</v>
      </c>
      <c r="E78" s="10"/>
    </row>
    <row r="79" spans="1:5" x14ac:dyDescent="0.25">
      <c r="A79" s="8">
        <v>78</v>
      </c>
      <c r="B79" s="9">
        <v>42264</v>
      </c>
      <c r="C79" s="8" t="s">
        <v>106</v>
      </c>
      <c r="D79" s="8" t="s">
        <v>114</v>
      </c>
      <c r="E79" s="10">
        <v>2581</v>
      </c>
    </row>
    <row r="80" spans="1:5" x14ac:dyDescent="0.25">
      <c r="A80" s="8">
        <v>79</v>
      </c>
      <c r="B80" s="9">
        <v>42264</v>
      </c>
      <c r="C80" s="8" t="s">
        <v>115</v>
      </c>
      <c r="D80" s="8" t="s">
        <v>116</v>
      </c>
      <c r="E80" s="18">
        <v>12699.6</v>
      </c>
    </row>
    <row r="81" spans="1:5" x14ac:dyDescent="0.25">
      <c r="A81" s="8">
        <v>80</v>
      </c>
      <c r="B81" s="9">
        <v>42264</v>
      </c>
      <c r="C81" s="8" t="s">
        <v>115</v>
      </c>
      <c r="D81" s="8" t="s">
        <v>117</v>
      </c>
      <c r="E81" s="10">
        <v>17010</v>
      </c>
    </row>
    <row r="82" spans="1:5" x14ac:dyDescent="0.25">
      <c r="A82" s="8">
        <v>81</v>
      </c>
      <c r="B82" s="9">
        <v>42265</v>
      </c>
      <c r="C82" s="8" t="s">
        <v>118</v>
      </c>
      <c r="D82" s="8" t="s">
        <v>16</v>
      </c>
      <c r="E82" s="10">
        <v>3700</v>
      </c>
    </row>
    <row r="83" spans="1:5" x14ac:dyDescent="0.25">
      <c r="A83" s="8">
        <v>82</v>
      </c>
      <c r="B83" s="9">
        <v>42269</v>
      </c>
      <c r="C83" s="8" t="s">
        <v>119</v>
      </c>
      <c r="D83" s="8" t="s">
        <v>120</v>
      </c>
      <c r="E83" s="10">
        <v>52837.25</v>
      </c>
    </row>
    <row r="84" spans="1:5" x14ac:dyDescent="0.25">
      <c r="A84" s="8">
        <v>83</v>
      </c>
      <c r="B84" s="9">
        <v>42270</v>
      </c>
      <c r="C84" s="8" t="s">
        <v>121</v>
      </c>
      <c r="D84" s="8" t="s">
        <v>122</v>
      </c>
      <c r="E84" s="18">
        <v>14511.4</v>
      </c>
    </row>
    <row r="85" spans="1:5" x14ac:dyDescent="0.25">
      <c r="A85" s="8">
        <v>84</v>
      </c>
      <c r="B85" s="9">
        <v>42270</v>
      </c>
      <c r="C85" s="8" t="s">
        <v>123</v>
      </c>
      <c r="D85" s="8" t="s">
        <v>122</v>
      </c>
      <c r="E85" s="10">
        <v>34789.15</v>
      </c>
    </row>
    <row r="86" spans="1:5" x14ac:dyDescent="0.25">
      <c r="A86" s="8">
        <v>85</v>
      </c>
      <c r="B86" s="9">
        <v>42275</v>
      </c>
      <c r="C86" s="8" t="s">
        <v>124</v>
      </c>
      <c r="D86" s="8" t="s">
        <v>125</v>
      </c>
      <c r="E86" s="10">
        <v>16753</v>
      </c>
    </row>
    <row r="87" spans="1:5" x14ac:dyDescent="0.25">
      <c r="A87" s="8">
        <v>86</v>
      </c>
      <c r="B87" s="9">
        <v>42275</v>
      </c>
      <c r="C87" s="8" t="s">
        <v>126</v>
      </c>
      <c r="D87" s="8" t="s">
        <v>127</v>
      </c>
      <c r="E87" s="10">
        <f>25750+20250</f>
        <v>46000</v>
      </c>
    </row>
    <row r="88" spans="1:5" x14ac:dyDescent="0.25">
      <c r="A88" s="8">
        <v>87</v>
      </c>
      <c r="B88" s="9">
        <v>42283</v>
      </c>
      <c r="C88" s="8" t="s">
        <v>128</v>
      </c>
      <c r="D88" s="8" t="s">
        <v>129</v>
      </c>
      <c r="E88" s="10">
        <v>4418.7</v>
      </c>
    </row>
    <row r="89" spans="1:5" x14ac:dyDescent="0.25">
      <c r="A89" s="8">
        <v>88</v>
      </c>
      <c r="B89" s="9">
        <v>42285</v>
      </c>
      <c r="C89" s="8" t="s">
        <v>130</v>
      </c>
      <c r="D89" s="8" t="s">
        <v>131</v>
      </c>
      <c r="E89" s="10">
        <f>2720+9500</f>
        <v>12220</v>
      </c>
    </row>
    <row r="90" spans="1:5" x14ac:dyDescent="0.25">
      <c r="A90" s="8">
        <v>89</v>
      </c>
      <c r="B90" s="9">
        <v>42285</v>
      </c>
      <c r="C90" s="8" t="s">
        <v>89</v>
      </c>
      <c r="D90" s="8" t="s">
        <v>132</v>
      </c>
      <c r="E90" s="10">
        <v>31135</v>
      </c>
    </row>
    <row r="91" spans="1:5" x14ac:dyDescent="0.25">
      <c r="A91" s="8">
        <v>90</v>
      </c>
      <c r="B91" s="9">
        <v>42285</v>
      </c>
      <c r="C91" s="8" t="s">
        <v>89</v>
      </c>
      <c r="D91" s="8" t="s">
        <v>133</v>
      </c>
      <c r="E91" s="10">
        <v>38980</v>
      </c>
    </row>
    <row r="92" spans="1:5" x14ac:dyDescent="0.25">
      <c r="A92" s="8">
        <v>91</v>
      </c>
      <c r="B92" s="9">
        <v>42285</v>
      </c>
      <c r="C92" s="8" t="s">
        <v>134</v>
      </c>
      <c r="D92" s="8" t="s">
        <v>135</v>
      </c>
      <c r="E92" s="10">
        <v>3575</v>
      </c>
    </row>
    <row r="93" spans="1:5" x14ac:dyDescent="0.25">
      <c r="A93" s="8">
        <v>92</v>
      </c>
      <c r="B93" s="9">
        <v>42285</v>
      </c>
      <c r="C93" s="8" t="s">
        <v>126</v>
      </c>
      <c r="D93" s="8" t="s">
        <v>136</v>
      </c>
      <c r="E93" s="10"/>
    </row>
    <row r="94" spans="1:5" x14ac:dyDescent="0.25">
      <c r="A94" s="8">
        <v>93</v>
      </c>
      <c r="B94" s="9">
        <v>42285</v>
      </c>
      <c r="C94" s="8" t="s">
        <v>137</v>
      </c>
      <c r="D94" s="8" t="s">
        <v>138</v>
      </c>
      <c r="E94" s="10">
        <v>3324</v>
      </c>
    </row>
    <row r="95" spans="1:5" x14ac:dyDescent="0.25">
      <c r="A95" s="8">
        <v>94</v>
      </c>
      <c r="B95" s="9">
        <v>42285</v>
      </c>
      <c r="C95" s="8" t="s">
        <v>139</v>
      </c>
      <c r="D95" s="8" t="s">
        <v>140</v>
      </c>
      <c r="E95" s="10">
        <v>2500</v>
      </c>
    </row>
    <row r="96" spans="1:5" x14ac:dyDescent="0.25">
      <c r="A96" s="8">
        <v>95</v>
      </c>
      <c r="B96" s="9">
        <v>42285</v>
      </c>
      <c r="C96" s="8" t="s">
        <v>141</v>
      </c>
      <c r="D96" s="8" t="s">
        <v>142</v>
      </c>
      <c r="E96" s="10">
        <v>19800</v>
      </c>
    </row>
    <row r="97" spans="1:5" x14ac:dyDescent="0.25">
      <c r="A97" s="8">
        <v>96</v>
      </c>
      <c r="B97" s="9">
        <v>42285</v>
      </c>
      <c r="C97" s="8" t="s">
        <v>143</v>
      </c>
      <c r="D97" s="8" t="s">
        <v>144</v>
      </c>
      <c r="E97" s="10">
        <v>1200</v>
      </c>
    </row>
    <row r="98" spans="1:5" x14ac:dyDescent="0.25">
      <c r="A98" s="8">
        <v>97</v>
      </c>
      <c r="B98" s="9">
        <v>42285</v>
      </c>
      <c r="C98" s="8" t="s">
        <v>145</v>
      </c>
      <c r="D98" s="8" t="s">
        <v>146</v>
      </c>
      <c r="E98" s="10">
        <f>35000+39500+10000</f>
        <v>84500</v>
      </c>
    </row>
    <row r="99" spans="1:5" ht="26.25" x14ac:dyDescent="0.25">
      <c r="A99" s="8">
        <v>98</v>
      </c>
      <c r="B99" s="9">
        <v>42289</v>
      </c>
      <c r="C99" s="12" t="s">
        <v>147</v>
      </c>
      <c r="D99" s="8" t="s">
        <v>148</v>
      </c>
      <c r="E99" s="10">
        <v>4050</v>
      </c>
    </row>
    <row r="100" spans="1:5" x14ac:dyDescent="0.25">
      <c r="A100" s="8">
        <v>99</v>
      </c>
      <c r="B100" s="9">
        <v>42290</v>
      </c>
      <c r="C100" s="13" t="s">
        <v>149</v>
      </c>
      <c r="D100" s="8" t="s">
        <v>150</v>
      </c>
      <c r="E100" s="10">
        <v>5000</v>
      </c>
    </row>
    <row r="101" spans="1:5" x14ac:dyDescent="0.25">
      <c r="A101" s="8">
        <v>100</v>
      </c>
      <c r="B101" s="9">
        <v>42291</v>
      </c>
      <c r="C101" s="13" t="s">
        <v>151</v>
      </c>
      <c r="D101" s="8" t="s">
        <v>152</v>
      </c>
      <c r="E101" s="10">
        <v>13300</v>
      </c>
    </row>
    <row r="102" spans="1:5" x14ac:dyDescent="0.25">
      <c r="A102" s="8">
        <v>101</v>
      </c>
      <c r="B102" s="9">
        <v>42291</v>
      </c>
      <c r="C102" s="13" t="s">
        <v>153</v>
      </c>
      <c r="D102" s="8" t="s">
        <v>154</v>
      </c>
      <c r="E102" s="10">
        <v>1320</v>
      </c>
    </row>
    <row r="103" spans="1:5" x14ac:dyDescent="0.25">
      <c r="A103" s="8">
        <v>102</v>
      </c>
      <c r="B103" s="9">
        <v>42291</v>
      </c>
      <c r="C103" s="13" t="s">
        <v>155</v>
      </c>
      <c r="D103" s="8" t="s">
        <v>16</v>
      </c>
      <c r="E103" s="10">
        <v>1250</v>
      </c>
    </row>
    <row r="104" spans="1:5" x14ac:dyDescent="0.25">
      <c r="A104" s="8">
        <v>103</v>
      </c>
      <c r="B104" s="9">
        <v>42296</v>
      </c>
      <c r="C104" s="13" t="s">
        <v>156</v>
      </c>
      <c r="D104" s="8" t="s">
        <v>157</v>
      </c>
      <c r="E104" s="10">
        <v>27381</v>
      </c>
    </row>
    <row r="105" spans="1:5" x14ac:dyDescent="0.25">
      <c r="A105" s="8">
        <v>104</v>
      </c>
      <c r="B105" s="9">
        <v>42296</v>
      </c>
      <c r="C105" s="13" t="s">
        <v>158</v>
      </c>
      <c r="D105" s="8" t="s">
        <v>159</v>
      </c>
      <c r="E105" s="10">
        <v>4122</v>
      </c>
    </row>
    <row r="106" spans="1:5" x14ac:dyDescent="0.25">
      <c r="A106" s="8">
        <v>105</v>
      </c>
      <c r="B106" s="9">
        <v>42296</v>
      </c>
      <c r="C106" s="13" t="s">
        <v>160</v>
      </c>
      <c r="D106" s="8" t="s">
        <v>161</v>
      </c>
      <c r="E106" s="10">
        <v>5076</v>
      </c>
    </row>
    <row r="107" spans="1:5" x14ac:dyDescent="0.25">
      <c r="A107" s="8">
        <v>106</v>
      </c>
      <c r="B107" s="9">
        <v>42297</v>
      </c>
      <c r="C107" s="8" t="s">
        <v>162</v>
      </c>
      <c r="D107" s="14" t="s">
        <v>163</v>
      </c>
      <c r="E107" s="10">
        <v>5588</v>
      </c>
    </row>
    <row r="108" spans="1:5" x14ac:dyDescent="0.25">
      <c r="A108" s="8">
        <v>107</v>
      </c>
      <c r="B108" s="9">
        <v>42297</v>
      </c>
      <c r="C108" s="8" t="s">
        <v>164</v>
      </c>
      <c r="D108" s="8" t="s">
        <v>165</v>
      </c>
      <c r="E108" s="10">
        <v>4050</v>
      </c>
    </row>
    <row r="109" spans="1:5" x14ac:dyDescent="0.25">
      <c r="A109" s="8">
        <v>108</v>
      </c>
      <c r="B109" s="9">
        <v>42297</v>
      </c>
      <c r="C109" s="15" t="s">
        <v>166</v>
      </c>
      <c r="D109" s="8" t="s">
        <v>167</v>
      </c>
      <c r="E109" s="10">
        <v>28057</v>
      </c>
    </row>
    <row r="110" spans="1:5" x14ac:dyDescent="0.25">
      <c r="A110" s="8">
        <v>109</v>
      </c>
      <c r="B110" s="16">
        <v>42297</v>
      </c>
      <c r="C110" s="11" t="s">
        <v>166</v>
      </c>
      <c r="D110" s="8" t="s">
        <v>168</v>
      </c>
      <c r="E110" s="10">
        <v>18054</v>
      </c>
    </row>
    <row r="111" spans="1:5" x14ac:dyDescent="0.25">
      <c r="A111" s="8">
        <v>110</v>
      </c>
      <c r="B111" s="9">
        <v>42297</v>
      </c>
      <c r="C111" s="8" t="s">
        <v>166</v>
      </c>
      <c r="D111" s="8" t="s">
        <v>169</v>
      </c>
      <c r="E111" s="10">
        <v>38464</v>
      </c>
    </row>
    <row r="112" spans="1:5" x14ac:dyDescent="0.25">
      <c r="A112" s="8">
        <v>111</v>
      </c>
      <c r="B112" s="9">
        <v>42298</v>
      </c>
      <c r="C112" s="8" t="s">
        <v>170</v>
      </c>
      <c r="D112" s="8" t="s">
        <v>171</v>
      </c>
      <c r="E112" s="10">
        <f>19500+6380</f>
        <v>25880</v>
      </c>
    </row>
    <row r="113" spans="1:5" x14ac:dyDescent="0.25">
      <c r="A113" s="8">
        <v>112</v>
      </c>
      <c r="B113" s="9">
        <v>42298</v>
      </c>
      <c r="C113" s="8" t="s">
        <v>172</v>
      </c>
      <c r="D113" s="8" t="s">
        <v>173</v>
      </c>
      <c r="E113" s="10">
        <v>13350</v>
      </c>
    </row>
    <row r="114" spans="1:5" x14ac:dyDescent="0.25">
      <c r="A114" s="8">
        <v>113</v>
      </c>
      <c r="B114" s="9">
        <v>42298</v>
      </c>
      <c r="C114" s="8" t="s">
        <v>89</v>
      </c>
      <c r="D114" s="8" t="s">
        <v>174</v>
      </c>
      <c r="E114" s="10">
        <v>35837.5</v>
      </c>
    </row>
    <row r="115" spans="1:5" x14ac:dyDescent="0.25">
      <c r="A115" s="8">
        <v>114</v>
      </c>
      <c r="B115" s="9">
        <v>42298</v>
      </c>
      <c r="C115" s="8" t="s">
        <v>175</v>
      </c>
      <c r="D115" s="8" t="s">
        <v>176</v>
      </c>
      <c r="E115" s="10">
        <v>1500</v>
      </c>
    </row>
    <row r="116" spans="1:5" x14ac:dyDescent="0.25">
      <c r="A116" s="8">
        <v>115</v>
      </c>
      <c r="B116" s="9">
        <v>42300</v>
      </c>
      <c r="C116" s="8" t="s">
        <v>106</v>
      </c>
      <c r="D116" s="8" t="s">
        <v>177</v>
      </c>
      <c r="E116" s="10">
        <v>29988.95</v>
      </c>
    </row>
    <row r="117" spans="1:5" x14ac:dyDescent="0.25">
      <c r="A117" s="8">
        <v>116</v>
      </c>
      <c r="B117" s="9">
        <v>42300</v>
      </c>
      <c r="C117" s="8" t="s">
        <v>178</v>
      </c>
      <c r="D117" s="8" t="s">
        <v>179</v>
      </c>
      <c r="E117" s="10">
        <v>26460</v>
      </c>
    </row>
    <row r="118" spans="1:5" x14ac:dyDescent="0.25">
      <c r="A118" s="8">
        <v>117</v>
      </c>
      <c r="B118" s="9">
        <v>42300</v>
      </c>
      <c r="C118" s="8" t="s">
        <v>175</v>
      </c>
      <c r="D118" s="8" t="s">
        <v>180</v>
      </c>
      <c r="E118" s="10">
        <v>14744.46</v>
      </c>
    </row>
    <row r="119" spans="1:5" x14ac:dyDescent="0.25">
      <c r="A119" s="8">
        <v>118</v>
      </c>
      <c r="B119" s="9">
        <v>42300</v>
      </c>
      <c r="C119" s="8" t="s">
        <v>181</v>
      </c>
      <c r="D119" s="8" t="s">
        <v>182</v>
      </c>
      <c r="E119" s="10">
        <f>32500+17300</f>
        <v>49800</v>
      </c>
    </row>
    <row r="120" spans="1:5" x14ac:dyDescent="0.25">
      <c r="A120" s="8">
        <v>119</v>
      </c>
      <c r="B120" s="9">
        <v>42305</v>
      </c>
      <c r="C120" s="8" t="s">
        <v>183</v>
      </c>
      <c r="D120" s="8" t="s">
        <v>184</v>
      </c>
      <c r="E120" s="10">
        <v>8420</v>
      </c>
    </row>
    <row r="121" spans="1:5" x14ac:dyDescent="0.25">
      <c r="A121" s="8">
        <v>120</v>
      </c>
      <c r="B121" s="9">
        <v>42305</v>
      </c>
      <c r="C121" s="8" t="s">
        <v>185</v>
      </c>
      <c r="D121" s="8" t="s">
        <v>186</v>
      </c>
      <c r="E121" s="10">
        <f>1800+1300</f>
        <v>3100</v>
      </c>
    </row>
    <row r="122" spans="1:5" x14ac:dyDescent="0.25">
      <c r="A122" s="8">
        <v>121</v>
      </c>
      <c r="B122" s="9">
        <v>42305</v>
      </c>
      <c r="C122" s="8" t="s">
        <v>187</v>
      </c>
      <c r="D122" s="8" t="s">
        <v>188</v>
      </c>
      <c r="E122" s="10">
        <v>3284.42</v>
      </c>
    </row>
    <row r="123" spans="1:5" x14ac:dyDescent="0.25">
      <c r="A123" s="8">
        <v>122</v>
      </c>
      <c r="B123" s="9">
        <v>42305</v>
      </c>
      <c r="C123" s="8" t="s">
        <v>189</v>
      </c>
      <c r="D123" s="8" t="s">
        <v>190</v>
      </c>
      <c r="E123" s="10">
        <v>7000</v>
      </c>
    </row>
    <row r="124" spans="1:5" x14ac:dyDescent="0.25">
      <c r="A124" s="8">
        <v>123</v>
      </c>
      <c r="B124" s="9">
        <v>42305</v>
      </c>
      <c r="C124" s="8"/>
      <c r="D124" s="8" t="s">
        <v>191</v>
      </c>
      <c r="E124" s="10">
        <v>103000</v>
      </c>
    </row>
    <row r="125" spans="1:5" x14ac:dyDescent="0.25">
      <c r="A125" s="8">
        <v>124</v>
      </c>
      <c r="B125" s="9">
        <v>42305</v>
      </c>
      <c r="C125" s="8" t="s">
        <v>192</v>
      </c>
      <c r="D125" s="8" t="s">
        <v>193</v>
      </c>
      <c r="E125" s="10">
        <v>9645</v>
      </c>
    </row>
    <row r="126" spans="1:5" x14ac:dyDescent="0.25">
      <c r="A126" s="8">
        <v>125</v>
      </c>
      <c r="B126" s="9">
        <v>42305</v>
      </c>
      <c r="C126" s="8" t="s">
        <v>194</v>
      </c>
      <c r="D126" s="8" t="s">
        <v>195</v>
      </c>
      <c r="E126" s="10">
        <v>8000</v>
      </c>
    </row>
    <row r="127" spans="1:5" x14ac:dyDescent="0.25">
      <c r="A127" s="8">
        <v>126</v>
      </c>
      <c r="B127" s="9">
        <v>42305</v>
      </c>
      <c r="C127" s="8"/>
      <c r="D127" s="8" t="s">
        <v>196</v>
      </c>
      <c r="E127" s="10">
        <v>85000</v>
      </c>
    </row>
    <row r="128" spans="1:5" x14ac:dyDescent="0.25">
      <c r="A128" s="8">
        <v>127</v>
      </c>
      <c r="B128" s="9">
        <v>42305</v>
      </c>
      <c r="C128" s="8" t="s">
        <v>197</v>
      </c>
      <c r="D128" s="8" t="s">
        <v>198</v>
      </c>
      <c r="E128" s="17">
        <v>24258.03</v>
      </c>
    </row>
    <row r="129" spans="1:5" x14ac:dyDescent="0.25">
      <c r="A129" s="8">
        <v>128</v>
      </c>
      <c r="B129" s="9">
        <v>42311</v>
      </c>
      <c r="C129" s="8" t="s">
        <v>199</v>
      </c>
      <c r="D129" s="8" t="s">
        <v>200</v>
      </c>
      <c r="E129" s="10">
        <f>16000+27698.1</f>
        <v>43698.1</v>
      </c>
    </row>
    <row r="130" spans="1:5" x14ac:dyDescent="0.25">
      <c r="A130" s="8">
        <v>129</v>
      </c>
      <c r="B130" s="9">
        <v>42352</v>
      </c>
      <c r="C130" s="8" t="s">
        <v>201</v>
      </c>
      <c r="D130" s="8" t="s">
        <v>202</v>
      </c>
      <c r="E130" s="10">
        <v>4180</v>
      </c>
    </row>
    <row r="131" spans="1:5" x14ac:dyDescent="0.25">
      <c r="A131" s="11">
        <v>130</v>
      </c>
      <c r="B131" s="9">
        <v>42366</v>
      </c>
      <c r="C131" s="11"/>
      <c r="D131" s="11" t="s">
        <v>203</v>
      </c>
      <c r="E131" s="10"/>
    </row>
    <row r="132" spans="1:5" x14ac:dyDescent="0.25">
      <c r="A132" s="11"/>
      <c r="B132" s="9"/>
      <c r="C132" s="11"/>
      <c r="D132" s="11"/>
      <c r="E132" s="10"/>
    </row>
  </sheetData>
  <pageMargins left="0.23611111111111099" right="0.23611111111111099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2015</vt:lpstr>
      <vt:lpstr>X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Fabiola</cp:lastModifiedBy>
  <cp:revision>56</cp:revision>
  <cp:lastPrinted>2016-03-07T11:46:01Z</cp:lastPrinted>
  <dcterms:created xsi:type="dcterms:W3CDTF">2006-09-16T00:00:00Z</dcterms:created>
  <dcterms:modified xsi:type="dcterms:W3CDTF">2016-12-12T10:29:31Z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